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Rosemary\Documents\Parish\Blackmore reports for council meetings\Reports 2020-21\"/>
    </mc:Choice>
  </mc:AlternateContent>
  <xr:revisionPtr revIDLastSave="0" documentId="13_ncr:1_{8C03155C-3F61-4E01-87C8-527EDC51331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come Report 20-21" sheetId="1" r:id="rId1"/>
  </sheets>
  <definedNames>
    <definedName name="_xlnm.Print_Area" localSheetId="0">'Income Report 20-21'!$A$1:$O$27</definedName>
  </definedNames>
  <calcPr calcId="191029"/>
</workbook>
</file>

<file path=xl/calcChain.xml><?xml version="1.0" encoding="utf-8"?>
<calcChain xmlns="http://schemas.openxmlformats.org/spreadsheetml/2006/main">
  <c r="U26" i="1" l="1"/>
  <c r="V26" i="1"/>
  <c r="W26" i="1"/>
  <c r="X26" i="1"/>
  <c r="Y26" i="1"/>
  <c r="Z26" i="1"/>
  <c r="AA26" i="1"/>
  <c r="AB26" i="1"/>
  <c r="AC26" i="1"/>
  <c r="AD26" i="1"/>
  <c r="AE26" i="1"/>
  <c r="T26" i="1"/>
  <c r="O26" i="1"/>
  <c r="A25" i="1" l="1"/>
  <c r="A24" i="1" l="1"/>
  <c r="D23" i="1" l="1"/>
  <c r="C23" i="1"/>
  <c r="B23" i="1"/>
  <c r="D22" i="1"/>
  <c r="C22" i="1"/>
  <c r="B22" i="1"/>
  <c r="F22" i="1"/>
  <c r="G22" i="1"/>
  <c r="H22" i="1"/>
  <c r="I22" i="1"/>
  <c r="J22" i="1"/>
  <c r="K22" i="1"/>
  <c r="L22" i="1"/>
  <c r="M22" i="1"/>
  <c r="F23" i="1"/>
  <c r="G23" i="1"/>
  <c r="H23" i="1"/>
  <c r="I23" i="1"/>
  <c r="J23" i="1"/>
  <c r="K23" i="1"/>
  <c r="L23" i="1"/>
  <c r="M23" i="1"/>
  <c r="AF17" i="1"/>
  <c r="AF18" i="1"/>
  <c r="AF19" i="1"/>
  <c r="AF20" i="1"/>
  <c r="AF21" i="1"/>
  <c r="AF22" i="1"/>
  <c r="AF23" i="1"/>
  <c r="AF24" i="1"/>
  <c r="AF25" i="1"/>
  <c r="N22" i="1" l="1"/>
  <c r="N23" i="1"/>
  <c r="B25" i="1"/>
  <c r="C12" i="1" l="1"/>
  <c r="C21" i="1"/>
  <c r="J12" i="1" l="1"/>
  <c r="I24" i="1"/>
  <c r="I25" i="1"/>
  <c r="J25" i="1"/>
  <c r="K25" i="1"/>
  <c r="L25" i="1"/>
  <c r="M25" i="1"/>
  <c r="C25" i="1"/>
  <c r="D25" i="1"/>
  <c r="E25" i="1"/>
  <c r="F25" i="1"/>
  <c r="G25" i="1"/>
  <c r="H25" i="1"/>
  <c r="J24" i="1"/>
  <c r="K24" i="1"/>
  <c r="L24" i="1"/>
  <c r="M24" i="1"/>
  <c r="H24" i="1"/>
  <c r="G24" i="1"/>
  <c r="F24" i="1"/>
  <c r="E24" i="1"/>
  <c r="D24" i="1"/>
  <c r="C24" i="1"/>
  <c r="B24" i="1"/>
  <c r="A21" i="1"/>
  <c r="B17" i="1"/>
  <c r="C17" i="1"/>
  <c r="D17" i="1"/>
  <c r="E17" i="1"/>
  <c r="F17" i="1"/>
  <c r="G17" i="1"/>
  <c r="H17" i="1"/>
  <c r="I17" i="1"/>
  <c r="J17" i="1"/>
  <c r="K17" i="1"/>
  <c r="L17" i="1"/>
  <c r="M17" i="1"/>
  <c r="AF14" i="1"/>
  <c r="AF13" i="1"/>
  <c r="AF15" i="1"/>
  <c r="AF16" i="1"/>
  <c r="D20" i="1"/>
  <c r="E20" i="1"/>
  <c r="F20" i="1"/>
  <c r="G20" i="1"/>
  <c r="H20" i="1"/>
  <c r="I20" i="1"/>
  <c r="J20" i="1"/>
  <c r="K20" i="1"/>
  <c r="L20" i="1"/>
  <c r="M20" i="1"/>
  <c r="B13" i="1"/>
  <c r="C13" i="1"/>
  <c r="C26" i="1" s="1"/>
  <c r="D13" i="1"/>
  <c r="E13" i="1"/>
  <c r="F13" i="1"/>
  <c r="G13" i="1"/>
  <c r="H13" i="1"/>
  <c r="I13" i="1"/>
  <c r="J13" i="1"/>
  <c r="K13" i="1"/>
  <c r="L13" i="1"/>
  <c r="M13" i="1"/>
  <c r="A13" i="1"/>
  <c r="F12" i="1"/>
  <c r="K14" i="1"/>
  <c r="K15" i="1"/>
  <c r="K16" i="1"/>
  <c r="K21" i="1"/>
  <c r="K19" i="1"/>
  <c r="K18" i="1"/>
  <c r="K12" i="1"/>
  <c r="D21" i="1"/>
  <c r="E21" i="1"/>
  <c r="F21" i="1"/>
  <c r="G21" i="1"/>
  <c r="H21" i="1"/>
  <c r="I21" i="1"/>
  <c r="J21" i="1"/>
  <c r="L21" i="1"/>
  <c r="M21" i="1"/>
  <c r="B21" i="1"/>
  <c r="A3" i="1"/>
  <c r="A12" i="1"/>
  <c r="B12" i="1"/>
  <c r="D12" i="1"/>
  <c r="E12" i="1"/>
  <c r="G12" i="1"/>
  <c r="I12" i="1"/>
  <c r="L12" i="1"/>
  <c r="M12" i="1"/>
  <c r="M26" i="1" s="1"/>
  <c r="AF12" i="1"/>
  <c r="A14" i="1"/>
  <c r="B14" i="1"/>
  <c r="C14" i="1"/>
  <c r="D14" i="1"/>
  <c r="E14" i="1"/>
  <c r="F14" i="1"/>
  <c r="G14" i="1"/>
  <c r="H14" i="1"/>
  <c r="I14" i="1"/>
  <c r="J14" i="1"/>
  <c r="L14" i="1"/>
  <c r="M14" i="1"/>
  <c r="A15" i="1"/>
  <c r="B15" i="1"/>
  <c r="C15" i="1"/>
  <c r="D15" i="1"/>
  <c r="E15" i="1"/>
  <c r="F15" i="1"/>
  <c r="G15" i="1"/>
  <c r="H15" i="1"/>
  <c r="I15" i="1"/>
  <c r="J15" i="1"/>
  <c r="L15" i="1"/>
  <c r="M15" i="1"/>
  <c r="B16" i="1"/>
  <c r="C16" i="1"/>
  <c r="D16" i="1"/>
  <c r="E16" i="1"/>
  <c r="F16" i="1"/>
  <c r="G16" i="1"/>
  <c r="I16" i="1"/>
  <c r="J16" i="1"/>
  <c r="L16" i="1"/>
  <c r="M16" i="1"/>
  <c r="A19" i="1"/>
  <c r="B19" i="1"/>
  <c r="C19" i="1"/>
  <c r="D19" i="1"/>
  <c r="E19" i="1"/>
  <c r="F19" i="1"/>
  <c r="G19" i="1"/>
  <c r="H19" i="1"/>
  <c r="I19" i="1"/>
  <c r="J19" i="1"/>
  <c r="L19" i="1"/>
  <c r="M19" i="1"/>
  <c r="B18" i="1"/>
  <c r="C18" i="1"/>
  <c r="D18" i="1"/>
  <c r="E18" i="1"/>
  <c r="F18" i="1"/>
  <c r="G18" i="1"/>
  <c r="H18" i="1"/>
  <c r="I18" i="1"/>
  <c r="J18" i="1"/>
  <c r="L18" i="1"/>
  <c r="M18" i="1"/>
  <c r="B20" i="1"/>
  <c r="C20" i="1"/>
  <c r="S20" i="1"/>
  <c r="E26" i="1" l="1"/>
  <c r="L26" i="1"/>
  <c r="D26" i="1"/>
  <c r="H26" i="1"/>
  <c r="I26" i="1"/>
  <c r="B26" i="1"/>
  <c r="F26" i="1"/>
  <c r="J26" i="1"/>
  <c r="AG26" i="1"/>
  <c r="AF26" i="1"/>
  <c r="G26" i="1"/>
  <c r="K26" i="1"/>
  <c r="N19" i="1"/>
  <c r="N17" i="1"/>
  <c r="N18" i="1"/>
  <c r="N20" i="1"/>
  <c r="N21" i="1"/>
  <c r="N24" i="1"/>
  <c r="N14" i="1"/>
  <c r="N16" i="1"/>
  <c r="N13" i="1"/>
  <c r="N15" i="1"/>
  <c r="N25" i="1"/>
  <c r="N12" i="1"/>
  <c r="N26" i="1" s="1"/>
</calcChain>
</file>

<file path=xl/sharedStrings.xml><?xml version="1.0" encoding="utf-8"?>
<sst xmlns="http://schemas.openxmlformats.org/spreadsheetml/2006/main" count="53" uniqueCount="39">
  <si>
    <t>Blackmore, Hook End and Wyatts Green Parish Council</t>
  </si>
  <si>
    <t xml:space="preserve">Income Report </t>
  </si>
  <si>
    <t>Income Report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</si>
  <si>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</si>
  <si>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</si>
  <si>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</si>
  <si>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</si>
  <si>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</si>
  <si>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</si>
  <si>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</si>
  <si>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</si>
  <si>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</si>
  <si>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</si>
  <si>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</si>
  <si>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</si>
  <si>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Total</t>
  </si>
  <si>
    <t>Budget</t>
  </si>
  <si>
    <t>April</t>
  </si>
  <si>
    <t>June</t>
  </si>
  <si>
    <t>July</t>
  </si>
  <si>
    <t>Sept</t>
  </si>
  <si>
    <t xml:space="preserve"> Totals</t>
  </si>
  <si>
    <t>Magazine Adverts</t>
  </si>
  <si>
    <t>Precept and Discretionary Grant</t>
  </si>
  <si>
    <t>Road rents</t>
  </si>
  <si>
    <t>Monthly Total</t>
  </si>
  <si>
    <t>Tipps Cross Administration Charge</t>
  </si>
  <si>
    <t>Precept &amp; discretionary grant</t>
  </si>
  <si>
    <t>Bank Interest - Santander</t>
  </si>
  <si>
    <t>Bank Interest - Barclays</t>
  </si>
  <si>
    <t>Village Hall repayment of Sports Arena loan</t>
  </si>
  <si>
    <t>Rent for football</t>
  </si>
  <si>
    <t>Rent for cricket</t>
  </si>
  <si>
    <t>Allotments - deposits &amp; rents from plot holders</t>
  </si>
  <si>
    <t>Blackmore Village Hall - contribution to Walter Hobbs playing field improvements</t>
  </si>
  <si>
    <t>Grant towards Walter Hobbs playing field improvements</t>
  </si>
  <si>
    <t>Locality Grant towards new benches</t>
  </si>
  <si>
    <t xml:space="preserve">CIF Grant towards Ted Marriage zip wire </t>
  </si>
  <si>
    <t>1st April 2020 - 28th February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</si>
</sst>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/>
    <xf numFmtId="0" fontId="0" fillId="0" borderId="0" xfId="0" applyFont="1"/>
    <xf numFmtId="0" fontId="0" fillId="0" borderId="0" xfId="0" applyFont="1" applyAlignment="1"/>
    <xf numFmtId="3" fontId="0" fillId="0" borderId="0" xfId="0" applyNumberFormat="1" applyFont="1"/>
    <xf numFmtId="1" fontId="0" fillId="0" borderId="0" xfId="0" applyNumberFormat="1" applyFont="1"/>
    <xf numFmtId="0" fontId="0" fillId="0" borderId="1" xfId="0" applyFont="1" applyBorder="1" applyAlignment="1"/>
    <xf numFmtId="3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0" fillId="0" borderId="1" xfId="0" applyFont="1" applyBorder="1"/>
    <xf numFmtId="3" fontId="0" fillId="0" borderId="1" xfId="0" applyNumberFormat="1" applyFont="1" applyBorder="1"/>
    <xf numFmtId="3" fontId="1" fillId="0" borderId="1" xfId="0" applyNumberFormat="1" applyFont="1" applyBorder="1"/>
    <xf numFmtId="2" fontId="0" fillId="0" borderId="1" xfId="0" applyNumberFormat="1" applyFont="1" applyBorder="1"/>
    <xf numFmtId="2" fontId="1" fillId="0" borderId="1" xfId="0" applyNumberFormat="1" applyFont="1" applyBorder="1"/>
    <xf numFmtId="2" fontId="0" fillId="0" borderId="1" xfId="0" applyNumberFormat="1" applyFont="1" applyFill="1" applyBorder="1"/>
    <xf numFmtId="0" fontId="0" fillId="0" borderId="2" xfId="0" applyFont="1" applyBorder="1" applyAlignment="1"/>
    <xf numFmtId="0" fontId="0" fillId="0" borderId="2" xfId="0" applyFont="1" applyBorder="1"/>
    <xf numFmtId="2" fontId="0" fillId="0" borderId="2" xfId="0" applyNumberFormat="1" applyFont="1" applyBorder="1"/>
    <xf numFmtId="0" fontId="1" fillId="0" borderId="3" xfId="0" applyFont="1" applyBorder="1" applyAlignment="1"/>
    <xf numFmtId="3" fontId="1" fillId="0" borderId="3" xfId="0" applyNumberFormat="1" applyFont="1" applyBorder="1"/>
    <xf numFmtId="0" fontId="1" fillId="0" borderId="4" xfId="0" applyFont="1" applyBorder="1"/>
    <xf numFmtId="2" fontId="1" fillId="0" borderId="4" xfId="0" applyNumberFormat="1" applyFont="1" applyBorder="1"/>
    <xf numFmtId="2" fontId="0" fillId="0" borderId="0" xfId="0" applyNumberFormat="1" applyFont="1"/>
    <xf numFmtId="0" fontId="1" fillId="0" borderId="0" xfId="0" applyFont="1" applyBorder="1" applyAlignment="1">
      <alignment horizontal="center"/>
    </xf>
    <xf numFmtId="0" fontId="0" fillId="0" borderId="2" xfId="0" applyBorder="1"/>
    <xf numFmtId="3" fontId="1" fillId="0" borderId="1" xfId="0" applyNumberFormat="1" applyFont="1" applyFill="1" applyBorder="1" applyAlignment="1">
      <alignment horizontal="right"/>
    </xf>
    <xf numFmtId="0" fontId="3" fillId="0" borderId="0" xfId="0" applyFont="1"/>
    <xf numFmtId="2" fontId="0" fillId="0" borderId="2" xfId="0" applyNumberFormat="1" applyFont="1" applyFill="1" applyBorder="1"/>
    <xf numFmtId="2" fontId="0" fillId="0" borderId="5" xfId="0" applyNumberFormat="1" applyFont="1" applyFill="1" applyBorder="1"/>
    <xf numFmtId="2" fontId="0" fillId="0" borderId="5" xfId="0" applyNumberFormat="1" applyFont="1" applyBorder="1"/>
    <xf numFmtId="0" fontId="0" fillId="0" borderId="5" xfId="0" applyFont="1" applyBorder="1"/>
    <xf numFmtId="3" fontId="1" fillId="0" borderId="2" xfId="0" applyNumberFormat="1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0" fontId="0" fillId="0" borderId="6" xfId="0" applyFont="1" applyBorder="1"/>
    <xf numFmtId="2" fontId="0" fillId="0" borderId="6" xfId="0" applyNumberFormat="1" applyFont="1" applyFill="1" applyBorder="1"/>
    <xf numFmtId="2" fontId="0" fillId="0" borderId="6" xfId="0" applyNumberFormat="1" applyFont="1" applyBorder="1"/>
    <xf numFmtId="0" fontId="1" fillId="0" borderId="5" xfId="0" applyFont="1" applyBorder="1"/>
    <xf numFmtId="0" fontId="0" fillId="0" borderId="5" xfId="0" applyFont="1" applyBorder="1" applyAlignment="1">
      <alignment wrapText="1"/>
    </xf>
    <xf numFmtId="3" fontId="0" fillId="0" borderId="5" xfId="1" applyNumberFormat="1" applyFont="1" applyBorder="1"/>
    <xf numFmtId="3" fontId="0" fillId="0" borderId="5" xfId="0" applyNumberFormat="1" applyFont="1" applyBorder="1"/>
    <xf numFmtId="0" fontId="0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0"/>
  <sheetViews>
    <sheetView tabSelected="1" topLeftCell="A18" zoomScale="115" zoomScaleNormal="115" workbookViewId="0">
      <selection activeCell="AE30" sqref="AE30"/>
    </sheetView>
  </sheetViews>
  <sheetFormatPr defaultRowHeight="12.75" x14ac:dyDescent="0.2"/>
  <cols>
    <col min="1" max="1" width="36.140625" style="5" customWidth="1"/>
    <col min="2" max="2" width="8" style="6" customWidth="1"/>
    <col min="3" max="3" width="6.42578125" style="6" customWidth="1"/>
    <col min="4" max="4" width="6.5703125" style="6" customWidth="1"/>
    <col min="5" max="5" width="6.42578125" style="6" customWidth="1"/>
    <col min="6" max="6" width="7.42578125" style="6" customWidth="1"/>
    <col min="7" max="7" width="6.42578125" style="6" customWidth="1"/>
    <col min="8" max="8" width="7.140625" style="6" customWidth="1"/>
    <col min="9" max="9" width="7.42578125" style="6" customWidth="1"/>
    <col min="10" max="10" width="6.42578125" style="6" customWidth="1"/>
    <col min="11" max="11" width="8.140625" style="6" customWidth="1"/>
    <col min="12" max="13" width="6.42578125" style="6" customWidth="1"/>
    <col min="14" max="14" width="9" style="7" customWidth="1"/>
    <col min="15" max="15" width="8.140625" style="4" customWidth="1"/>
    <col min="16" max="16" width="1.140625" style="4" customWidth="1"/>
    <col min="17" max="18" width="0" style="4" hidden="1" customWidth="1"/>
    <col min="19" max="19" width="38" style="4" customWidth="1"/>
    <col min="20" max="20" width="9.42578125" style="4" customWidth="1"/>
    <col min="21" max="21" width="7.5703125" style="4" customWidth="1"/>
    <col min="22" max="22" width="8.28515625" style="4" customWidth="1"/>
    <col min="23" max="23" width="8.85546875" style="4" customWidth="1"/>
    <col min="24" max="24" width="10.42578125" style="4" customWidth="1"/>
    <col min="25" max="25" width="8.5703125" style="4" customWidth="1"/>
    <col min="26" max="26" width="9.42578125" style="4" customWidth="1"/>
    <col min="27" max="27" width="10.7109375" style="4" customWidth="1"/>
    <col min="28" max="28" width="8.28515625" style="4" customWidth="1"/>
    <col min="29" max="29" width="9.85546875" style="4" customWidth="1"/>
    <col min="30" max="30" width="9.28515625" style="4" customWidth="1"/>
    <col min="31" max="31" width="8.7109375" style="4" customWidth="1"/>
    <col min="32" max="32" width="11.140625" style="4" customWidth="1"/>
    <col min="33" max="33" width="9.5703125" style="4" bestFit="1" customWidth="1"/>
    <col min="34" max="16384" width="9.140625" style="4"/>
  </cols>
  <sheetData>
    <row r="1" spans="1:32" s="30" customFormat="1" ht="18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S1" s="46" t="s">
        <v>0</v>
      </c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</row>
    <row r="2" spans="1:32" s="30" customFormat="1" ht="18" x14ac:dyDescent="0.2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S2" s="46" t="s">
        <v>2</v>
      </c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</row>
    <row r="3" spans="1:32" s="30" customFormat="1" ht="18" x14ac:dyDescent="0.25">
      <c r="A3" s="46" t="str">
        <f>S3</f>
        <v>1st April 2020 - 28th February 2021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S3" s="46" t="s">
        <v>38</v>
      </c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</row>
    <row r="4" spans="1:32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</row>
    <row r="5" spans="1:32" x14ac:dyDescent="0.2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</row>
    <row r="6" spans="1:32" x14ac:dyDescent="0.2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</row>
    <row r="7" spans="1:32" x14ac:dyDescent="0.2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</row>
    <row r="8" spans="1:32" x14ac:dyDescent="0.2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2" x14ac:dyDescent="0.2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</row>
    <row r="10" spans="1:32" x14ac:dyDescent="0.2">
      <c r="S10" s="1"/>
    </row>
    <row r="11" spans="1:32" x14ac:dyDescent="0.2">
      <c r="A11" s="8"/>
      <c r="B11" s="9" t="s">
        <v>3</v>
      </c>
      <c r="C11" s="9" t="s">
        <v>4</v>
      </c>
      <c r="D11" s="9" t="s">
        <v>5</v>
      </c>
      <c r="E11" s="9" t="s">
        <v>6</v>
      </c>
      <c r="F11" s="9" t="s">
        <v>7</v>
      </c>
      <c r="G11" s="9" t="s">
        <v>8</v>
      </c>
      <c r="H11" s="9" t="s">
        <v>9</v>
      </c>
      <c r="I11" s="9" t="s">
        <v>10</v>
      </c>
      <c r="J11" s="9" t="s">
        <v>11</v>
      </c>
      <c r="K11" s="9" t="s">
        <v>12</v>
      </c>
      <c r="L11" s="9" t="s">
        <v>13</v>
      </c>
      <c r="M11" s="9" t="s">
        <v>14</v>
      </c>
      <c r="N11" s="10" t="s">
        <v>15</v>
      </c>
      <c r="O11" s="11" t="s">
        <v>16</v>
      </c>
      <c r="P11" s="12"/>
      <c r="Q11" s="12"/>
      <c r="S11" s="13"/>
      <c r="T11" s="11" t="s">
        <v>17</v>
      </c>
      <c r="U11" s="11" t="s">
        <v>4</v>
      </c>
      <c r="V11" s="11" t="s">
        <v>18</v>
      </c>
      <c r="W11" s="11" t="s">
        <v>19</v>
      </c>
      <c r="X11" s="11" t="s">
        <v>7</v>
      </c>
      <c r="Y11" s="11" t="s">
        <v>20</v>
      </c>
      <c r="Z11" s="11" t="s">
        <v>9</v>
      </c>
      <c r="AA11" s="11" t="s">
        <v>10</v>
      </c>
      <c r="AB11" s="11" t="s">
        <v>11</v>
      </c>
      <c r="AC11" s="11" t="s">
        <v>12</v>
      </c>
      <c r="AD11" s="11" t="s">
        <v>13</v>
      </c>
      <c r="AE11" s="11" t="s">
        <v>14</v>
      </c>
      <c r="AF11" s="11" t="s">
        <v>21</v>
      </c>
    </row>
    <row r="12" spans="1:32" x14ac:dyDescent="0.2">
      <c r="A12" s="8" t="str">
        <f>S12</f>
        <v>Magazine Adverts</v>
      </c>
      <c r="B12" s="14">
        <f t="shared" ref="B12:B20" si="0">T12</f>
        <v>404</v>
      </c>
      <c r="C12" s="14">
        <f t="shared" ref="C12:C20" si="1">U12</f>
        <v>40</v>
      </c>
      <c r="D12" s="14">
        <f t="shared" ref="D12:D20" si="2">V12</f>
        <v>223</v>
      </c>
      <c r="E12" s="14">
        <f t="shared" ref="E12:E20" si="3">W12</f>
        <v>0</v>
      </c>
      <c r="F12" s="14">
        <f>X12</f>
        <v>20</v>
      </c>
      <c r="G12" s="14">
        <f t="shared" ref="G12:G20" si="4">Y12</f>
        <v>20</v>
      </c>
      <c r="H12" s="14">
        <v>60</v>
      </c>
      <c r="I12" s="14">
        <f t="shared" ref="I12:I20" si="5">AA12</f>
        <v>120</v>
      </c>
      <c r="J12" s="14">
        <f>AB12</f>
        <v>0</v>
      </c>
      <c r="K12" s="14">
        <f>AC12</f>
        <v>20</v>
      </c>
      <c r="L12" s="14">
        <f t="shared" ref="L12:L20" si="6">AD12</f>
        <v>0</v>
      </c>
      <c r="M12" s="14">
        <f t="shared" ref="M12:M20" si="7">AE12</f>
        <v>0</v>
      </c>
      <c r="N12" s="15">
        <f t="shared" ref="N12:N23" si="8">SUM(B12:M12)</f>
        <v>907</v>
      </c>
      <c r="O12" s="29">
        <v>9000</v>
      </c>
      <c r="P12" s="12"/>
      <c r="Q12" s="12"/>
      <c r="S12" s="13" t="s">
        <v>22</v>
      </c>
      <c r="T12" s="16">
        <v>404</v>
      </c>
      <c r="U12" s="16">
        <v>40</v>
      </c>
      <c r="V12" s="16">
        <v>223</v>
      </c>
      <c r="W12" s="16">
        <v>0</v>
      </c>
      <c r="X12" s="16">
        <v>20</v>
      </c>
      <c r="Y12" s="16">
        <v>20</v>
      </c>
      <c r="Z12" s="16">
        <v>60</v>
      </c>
      <c r="AA12" s="16">
        <v>120</v>
      </c>
      <c r="AB12" s="16"/>
      <c r="AC12" s="16">
        <v>20</v>
      </c>
      <c r="AD12" s="16"/>
      <c r="AE12" s="16"/>
      <c r="AF12" s="17">
        <f t="shared" ref="AF12:AF25" si="9">SUM(T12:AE12)</f>
        <v>907</v>
      </c>
    </row>
    <row r="13" spans="1:32" x14ac:dyDescent="0.2">
      <c r="A13" s="8" t="str">
        <f>S13</f>
        <v>Bank Interest - Barclays</v>
      </c>
      <c r="B13" s="14">
        <f t="shared" ref="B13:M13" si="10">T13</f>
        <v>0</v>
      </c>
      <c r="C13" s="14">
        <f t="shared" si="10"/>
        <v>0</v>
      </c>
      <c r="D13" s="14">
        <f t="shared" si="10"/>
        <v>12.5</v>
      </c>
      <c r="E13" s="14">
        <f t="shared" si="10"/>
        <v>0</v>
      </c>
      <c r="F13" s="14">
        <f t="shared" si="10"/>
        <v>0</v>
      </c>
      <c r="G13" s="14">
        <f t="shared" si="10"/>
        <v>10.72</v>
      </c>
      <c r="H13" s="14">
        <f t="shared" si="10"/>
        <v>0</v>
      </c>
      <c r="I13" s="14">
        <f t="shared" si="10"/>
        <v>0</v>
      </c>
      <c r="J13" s="14">
        <f t="shared" si="10"/>
        <v>2.16</v>
      </c>
      <c r="K13" s="14">
        <f t="shared" si="10"/>
        <v>0</v>
      </c>
      <c r="L13" s="14">
        <f t="shared" si="10"/>
        <v>0</v>
      </c>
      <c r="M13" s="14">
        <f t="shared" si="10"/>
        <v>0</v>
      </c>
      <c r="N13" s="15">
        <f>SUM(B13:M13)</f>
        <v>25.38</v>
      </c>
      <c r="O13" s="29">
        <v>100</v>
      </c>
      <c r="P13" s="12"/>
      <c r="Q13" s="12"/>
      <c r="S13" s="13" t="s">
        <v>29</v>
      </c>
      <c r="T13" s="16"/>
      <c r="U13" s="16"/>
      <c r="V13" s="16">
        <v>12.5</v>
      </c>
      <c r="W13" s="16"/>
      <c r="X13" s="16"/>
      <c r="Y13" s="16">
        <v>10.72</v>
      </c>
      <c r="Z13" s="16"/>
      <c r="AA13" s="16"/>
      <c r="AB13" s="18">
        <v>2.16</v>
      </c>
      <c r="AC13" s="16"/>
      <c r="AD13" s="16"/>
      <c r="AE13" s="16"/>
      <c r="AF13" s="17">
        <f>SUM(T13:AE13)</f>
        <v>25.38</v>
      </c>
    </row>
    <row r="14" spans="1:32" x14ac:dyDescent="0.2">
      <c r="A14" s="8" t="str">
        <f>S14</f>
        <v>Bank Interest - Santander</v>
      </c>
      <c r="B14" s="14">
        <f t="shared" si="0"/>
        <v>0</v>
      </c>
      <c r="C14" s="14">
        <f t="shared" si="1"/>
        <v>0</v>
      </c>
      <c r="D14" s="14">
        <f t="shared" si="2"/>
        <v>179.93</v>
      </c>
      <c r="E14" s="14">
        <f t="shared" si="3"/>
        <v>0</v>
      </c>
      <c r="F14" s="14">
        <f t="shared" ref="F14:F20" si="11">X14</f>
        <v>0</v>
      </c>
      <c r="G14" s="14">
        <f t="shared" si="4"/>
        <v>0</v>
      </c>
      <c r="H14" s="14">
        <f t="shared" ref="H14:H20" si="12">Z14</f>
        <v>0</v>
      </c>
      <c r="I14" s="14">
        <f t="shared" si="5"/>
        <v>0</v>
      </c>
      <c r="J14" s="14">
        <f t="shared" ref="J14:J20" si="13">AB14</f>
        <v>0</v>
      </c>
      <c r="K14" s="14">
        <f t="shared" ref="K14:K20" si="14">AC14</f>
        <v>0</v>
      </c>
      <c r="L14" s="14">
        <f t="shared" si="6"/>
        <v>0</v>
      </c>
      <c r="M14" s="14">
        <f t="shared" si="7"/>
        <v>0</v>
      </c>
      <c r="N14" s="15">
        <f t="shared" si="8"/>
        <v>179.93</v>
      </c>
      <c r="O14" s="29">
        <v>100</v>
      </c>
      <c r="P14" s="12"/>
      <c r="Q14" s="12"/>
      <c r="S14" s="13" t="s">
        <v>28</v>
      </c>
      <c r="T14" s="16"/>
      <c r="U14" s="16"/>
      <c r="V14" s="16">
        <v>179.93</v>
      </c>
      <c r="W14" s="16"/>
      <c r="X14" s="16"/>
      <c r="Y14" s="16"/>
      <c r="Z14" s="16"/>
      <c r="AA14" s="16"/>
      <c r="AB14" s="18"/>
      <c r="AC14" s="16"/>
      <c r="AD14" s="16"/>
      <c r="AE14" s="16"/>
      <c r="AF14" s="17">
        <f t="shared" si="9"/>
        <v>179.93</v>
      </c>
    </row>
    <row r="15" spans="1:32" x14ac:dyDescent="0.2">
      <c r="A15" s="8" t="str">
        <f>S15</f>
        <v>Tipps Cross Administration Charge</v>
      </c>
      <c r="B15" s="14">
        <f t="shared" si="0"/>
        <v>0</v>
      </c>
      <c r="C15" s="14">
        <f t="shared" si="1"/>
        <v>0</v>
      </c>
      <c r="D15" s="14">
        <f t="shared" si="2"/>
        <v>0</v>
      </c>
      <c r="E15" s="14">
        <f t="shared" si="3"/>
        <v>1800</v>
      </c>
      <c r="F15" s="14">
        <f t="shared" si="11"/>
        <v>0</v>
      </c>
      <c r="G15" s="14">
        <f t="shared" si="4"/>
        <v>1900</v>
      </c>
      <c r="H15" s="14">
        <f t="shared" si="12"/>
        <v>0</v>
      </c>
      <c r="I15" s="14">
        <f t="shared" si="5"/>
        <v>1850</v>
      </c>
      <c r="J15" s="14">
        <f t="shared" si="13"/>
        <v>0</v>
      </c>
      <c r="K15" s="14">
        <f t="shared" si="14"/>
        <v>0</v>
      </c>
      <c r="L15" s="14">
        <f t="shared" si="6"/>
        <v>0</v>
      </c>
      <c r="M15" s="14">
        <f t="shared" si="7"/>
        <v>0</v>
      </c>
      <c r="N15" s="15">
        <f t="shared" si="8"/>
        <v>5550</v>
      </c>
      <c r="O15" s="29">
        <v>7400</v>
      </c>
      <c r="P15" s="12"/>
      <c r="Q15" s="12"/>
      <c r="S15" s="13" t="s">
        <v>26</v>
      </c>
      <c r="T15" s="16"/>
      <c r="U15" s="16"/>
      <c r="V15" s="16"/>
      <c r="W15" s="16">
        <v>1800</v>
      </c>
      <c r="X15" s="16"/>
      <c r="Y15" s="16">
        <v>1900</v>
      </c>
      <c r="Z15" s="16"/>
      <c r="AA15" s="16">
        <v>1850</v>
      </c>
      <c r="AB15" s="16"/>
      <c r="AC15" s="16"/>
      <c r="AD15" s="16"/>
      <c r="AE15" s="16"/>
      <c r="AF15" s="17">
        <f t="shared" si="9"/>
        <v>5550</v>
      </c>
    </row>
    <row r="16" spans="1:32" x14ac:dyDescent="0.2">
      <c r="A16" s="8" t="s">
        <v>27</v>
      </c>
      <c r="B16" s="14">
        <f t="shared" si="0"/>
        <v>43165</v>
      </c>
      <c r="C16" s="14">
        <f t="shared" si="1"/>
        <v>0</v>
      </c>
      <c r="D16" s="14">
        <f t="shared" si="2"/>
        <v>0</v>
      </c>
      <c r="E16" s="14">
        <f t="shared" si="3"/>
        <v>0</v>
      </c>
      <c r="F16" s="14">
        <f t="shared" si="11"/>
        <v>0</v>
      </c>
      <c r="G16" s="14">
        <f t="shared" si="4"/>
        <v>0</v>
      </c>
      <c r="H16" s="14">
        <v>43165</v>
      </c>
      <c r="I16" s="14">
        <f t="shared" si="5"/>
        <v>0</v>
      </c>
      <c r="J16" s="14">
        <f t="shared" si="13"/>
        <v>0</v>
      </c>
      <c r="K16" s="14">
        <f t="shared" si="14"/>
        <v>0</v>
      </c>
      <c r="L16" s="14">
        <f t="shared" si="6"/>
        <v>0</v>
      </c>
      <c r="M16" s="14">
        <f t="shared" si="7"/>
        <v>0</v>
      </c>
      <c r="N16" s="15">
        <f t="shared" si="8"/>
        <v>86330</v>
      </c>
      <c r="O16" s="29">
        <v>86330</v>
      </c>
      <c r="P16" s="12"/>
      <c r="Q16" s="12"/>
      <c r="S16" s="13" t="s">
        <v>23</v>
      </c>
      <c r="T16" s="16">
        <v>43165</v>
      </c>
      <c r="U16" s="16"/>
      <c r="V16" s="16"/>
      <c r="W16" s="16"/>
      <c r="X16" s="16"/>
      <c r="Y16" s="16"/>
      <c r="Z16" s="16">
        <v>43165</v>
      </c>
      <c r="AA16" s="16"/>
      <c r="AB16" s="16"/>
      <c r="AC16" s="16"/>
      <c r="AD16" s="16"/>
      <c r="AE16" s="16"/>
      <c r="AF16" s="17">
        <f t="shared" si="9"/>
        <v>86330</v>
      </c>
    </row>
    <row r="17" spans="1:33" x14ac:dyDescent="0.2">
      <c r="A17" s="28" t="s">
        <v>31</v>
      </c>
      <c r="B17" s="14">
        <f t="shared" ref="B17:M17" si="15">T17</f>
        <v>0</v>
      </c>
      <c r="C17" s="14">
        <f t="shared" si="15"/>
        <v>0</v>
      </c>
      <c r="D17" s="14">
        <f t="shared" si="15"/>
        <v>0</v>
      </c>
      <c r="E17" s="14">
        <f t="shared" si="15"/>
        <v>0</v>
      </c>
      <c r="F17" s="14">
        <f t="shared" si="15"/>
        <v>0</v>
      </c>
      <c r="G17" s="14">
        <f t="shared" si="15"/>
        <v>0</v>
      </c>
      <c r="H17" s="14">
        <f t="shared" si="15"/>
        <v>0</v>
      </c>
      <c r="I17" s="14">
        <f t="shared" si="15"/>
        <v>0</v>
      </c>
      <c r="J17" s="14">
        <f t="shared" si="15"/>
        <v>0</v>
      </c>
      <c r="K17" s="14">
        <f t="shared" si="15"/>
        <v>1350</v>
      </c>
      <c r="L17" s="14">
        <f t="shared" si="15"/>
        <v>0</v>
      </c>
      <c r="M17" s="14">
        <f t="shared" si="15"/>
        <v>0</v>
      </c>
      <c r="N17" s="15">
        <f t="shared" si="8"/>
        <v>1350</v>
      </c>
      <c r="O17" s="29">
        <v>2700</v>
      </c>
      <c r="P17" s="12"/>
      <c r="Q17" s="12"/>
      <c r="S17" s="28" t="s">
        <v>31</v>
      </c>
      <c r="T17" s="21"/>
      <c r="U17" s="21"/>
      <c r="V17" s="21"/>
      <c r="W17" s="21"/>
      <c r="X17" s="21"/>
      <c r="Y17" s="21"/>
      <c r="Z17" s="21"/>
      <c r="AA17" s="21"/>
      <c r="AB17" s="21"/>
      <c r="AC17" s="21">
        <v>1350</v>
      </c>
      <c r="AD17" s="21"/>
      <c r="AE17" s="21"/>
      <c r="AF17" s="17">
        <f t="shared" si="9"/>
        <v>1350</v>
      </c>
    </row>
    <row r="18" spans="1:33" x14ac:dyDescent="0.2">
      <c r="A18" s="28" t="s">
        <v>32</v>
      </c>
      <c r="B18" s="14">
        <f t="shared" si="0"/>
        <v>0</v>
      </c>
      <c r="C18" s="14">
        <f t="shared" si="1"/>
        <v>0</v>
      </c>
      <c r="D18" s="14">
        <f t="shared" si="2"/>
        <v>0</v>
      </c>
      <c r="E18" s="14">
        <f t="shared" si="3"/>
        <v>0</v>
      </c>
      <c r="F18" s="14">
        <f t="shared" si="11"/>
        <v>0</v>
      </c>
      <c r="G18" s="14">
        <f t="shared" si="4"/>
        <v>0</v>
      </c>
      <c r="H18" s="14">
        <f t="shared" si="12"/>
        <v>0</v>
      </c>
      <c r="I18" s="14">
        <f t="shared" si="5"/>
        <v>0</v>
      </c>
      <c r="J18" s="14">
        <f t="shared" si="13"/>
        <v>0</v>
      </c>
      <c r="K18" s="14">
        <f t="shared" si="14"/>
        <v>350</v>
      </c>
      <c r="L18" s="14">
        <f t="shared" si="6"/>
        <v>0</v>
      </c>
      <c r="M18" s="14">
        <f t="shared" si="7"/>
        <v>0</v>
      </c>
      <c r="N18" s="15">
        <f t="shared" si="8"/>
        <v>350</v>
      </c>
      <c r="O18" s="29">
        <v>700</v>
      </c>
      <c r="P18" s="12"/>
      <c r="Q18" s="12"/>
      <c r="S18" s="28" t="s">
        <v>32</v>
      </c>
      <c r="T18" s="21"/>
      <c r="U18" s="21"/>
      <c r="V18" s="21"/>
      <c r="W18" s="21"/>
      <c r="X18" s="21"/>
      <c r="Y18" s="21"/>
      <c r="Z18" s="21"/>
      <c r="AA18" s="21"/>
      <c r="AB18" s="21"/>
      <c r="AC18" s="21">
        <v>350</v>
      </c>
      <c r="AD18" s="21"/>
      <c r="AE18" s="21"/>
      <c r="AF18" s="17">
        <f t="shared" si="9"/>
        <v>350</v>
      </c>
    </row>
    <row r="19" spans="1:33" x14ac:dyDescent="0.2">
      <c r="A19" s="19" t="str">
        <f t="shared" ref="A19:M19" si="16">S19</f>
        <v>Village Hall repayment of Sports Arena loan</v>
      </c>
      <c r="B19" s="14">
        <f t="shared" si="16"/>
        <v>0</v>
      </c>
      <c r="C19" s="14">
        <f t="shared" si="16"/>
        <v>0</v>
      </c>
      <c r="D19" s="14">
        <f t="shared" si="16"/>
        <v>0</v>
      </c>
      <c r="E19" s="14">
        <f t="shared" si="16"/>
        <v>0</v>
      </c>
      <c r="F19" s="14">
        <f t="shared" si="16"/>
        <v>1521.34</v>
      </c>
      <c r="G19" s="14">
        <f t="shared" si="16"/>
        <v>0</v>
      </c>
      <c r="H19" s="14">
        <f t="shared" si="16"/>
        <v>0</v>
      </c>
      <c r="I19" s="14">
        <f t="shared" si="16"/>
        <v>0</v>
      </c>
      <c r="J19" s="14">
        <f t="shared" si="16"/>
        <v>0</v>
      </c>
      <c r="K19" s="14">
        <f t="shared" si="16"/>
        <v>1521.34</v>
      </c>
      <c r="L19" s="14">
        <f t="shared" si="16"/>
        <v>0</v>
      </c>
      <c r="M19" s="14">
        <f t="shared" si="16"/>
        <v>0</v>
      </c>
      <c r="N19" s="15">
        <f t="shared" si="8"/>
        <v>3042.68</v>
      </c>
      <c r="O19" s="29">
        <v>3042</v>
      </c>
      <c r="P19" s="12"/>
      <c r="Q19" s="12"/>
      <c r="S19" s="28" t="s">
        <v>30</v>
      </c>
      <c r="T19" s="21"/>
      <c r="U19" s="21"/>
      <c r="V19" s="21"/>
      <c r="W19" s="21"/>
      <c r="X19" s="21">
        <v>1521.34</v>
      </c>
      <c r="Y19" s="21"/>
      <c r="Z19" s="21"/>
      <c r="AA19" s="21"/>
      <c r="AB19" s="21"/>
      <c r="AC19" s="21">
        <v>1521.34</v>
      </c>
      <c r="AD19" s="21"/>
      <c r="AE19" s="21"/>
      <c r="AF19" s="17">
        <f t="shared" si="9"/>
        <v>3042.68</v>
      </c>
    </row>
    <row r="20" spans="1:33" x14ac:dyDescent="0.2">
      <c r="A20" s="8" t="s">
        <v>24</v>
      </c>
      <c r="B20" s="14">
        <f t="shared" si="0"/>
        <v>0</v>
      </c>
      <c r="C20" s="14">
        <f t="shared" si="1"/>
        <v>0</v>
      </c>
      <c r="D20" s="14">
        <f t="shared" si="2"/>
        <v>0</v>
      </c>
      <c r="E20" s="14">
        <f t="shared" si="3"/>
        <v>0</v>
      </c>
      <c r="F20" s="14">
        <f t="shared" si="11"/>
        <v>0</v>
      </c>
      <c r="G20" s="14">
        <f t="shared" si="4"/>
        <v>0</v>
      </c>
      <c r="H20" s="14">
        <f t="shared" si="12"/>
        <v>0</v>
      </c>
      <c r="I20" s="14">
        <f t="shared" si="5"/>
        <v>0</v>
      </c>
      <c r="J20" s="14">
        <f t="shared" si="13"/>
        <v>0</v>
      </c>
      <c r="K20" s="14">
        <f t="shared" si="14"/>
        <v>0</v>
      </c>
      <c r="L20" s="14">
        <f t="shared" si="6"/>
        <v>0</v>
      </c>
      <c r="M20" s="14">
        <f t="shared" si="7"/>
        <v>0</v>
      </c>
      <c r="N20" s="15">
        <f t="shared" si="8"/>
        <v>0</v>
      </c>
      <c r="O20" s="29">
        <v>25</v>
      </c>
      <c r="P20" s="12"/>
      <c r="Q20" s="12"/>
      <c r="S20" s="20" t="str">
        <f>A20</f>
        <v>Road rents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7">
        <f t="shared" si="9"/>
        <v>0</v>
      </c>
    </row>
    <row r="21" spans="1:33" ht="13.5" customHeight="1" x14ac:dyDescent="0.2">
      <c r="A21" s="45" t="str">
        <f t="shared" ref="A21:M25" si="17">S21</f>
        <v>Allotments - deposits &amp; rents from plot holders</v>
      </c>
      <c r="B21" s="14">
        <f t="shared" si="17"/>
        <v>875</v>
      </c>
      <c r="C21" s="14">
        <f t="shared" si="17"/>
        <v>350</v>
      </c>
      <c r="D21" s="14">
        <f t="shared" si="17"/>
        <v>100</v>
      </c>
      <c r="E21" s="14">
        <f t="shared" si="17"/>
        <v>0</v>
      </c>
      <c r="F21" s="14">
        <f t="shared" si="17"/>
        <v>0</v>
      </c>
      <c r="G21" s="14">
        <f t="shared" si="17"/>
        <v>0</v>
      </c>
      <c r="H21" s="14">
        <f t="shared" si="17"/>
        <v>0</v>
      </c>
      <c r="I21" s="14">
        <f t="shared" si="17"/>
        <v>0</v>
      </c>
      <c r="J21" s="14">
        <f t="shared" si="17"/>
        <v>0</v>
      </c>
      <c r="K21" s="14">
        <f t="shared" si="17"/>
        <v>0</v>
      </c>
      <c r="L21" s="14">
        <f t="shared" si="17"/>
        <v>0</v>
      </c>
      <c r="M21" s="14">
        <f t="shared" si="17"/>
        <v>0</v>
      </c>
      <c r="N21" s="15">
        <f t="shared" si="8"/>
        <v>1325</v>
      </c>
      <c r="O21" s="35">
        <v>1250</v>
      </c>
      <c r="P21" s="12"/>
      <c r="Q21" s="12"/>
      <c r="S21" s="20" t="s">
        <v>33</v>
      </c>
      <c r="T21" s="31">
        <v>875</v>
      </c>
      <c r="U21" s="21">
        <v>350</v>
      </c>
      <c r="V21" s="21">
        <v>100</v>
      </c>
      <c r="W21" s="21"/>
      <c r="X21" s="21"/>
      <c r="Y21" s="21"/>
      <c r="Z21" s="21"/>
      <c r="AA21" s="21"/>
      <c r="AB21" s="21"/>
      <c r="AC21" s="21"/>
      <c r="AD21" s="21"/>
      <c r="AE21" s="21"/>
      <c r="AF21" s="17">
        <f t="shared" si="9"/>
        <v>1325</v>
      </c>
    </row>
    <row r="22" spans="1:33" ht="25.5" x14ac:dyDescent="0.2">
      <c r="A22" s="42" t="s">
        <v>34</v>
      </c>
      <c r="B22" s="14">
        <f t="shared" si="17"/>
        <v>0</v>
      </c>
      <c r="C22" s="14">
        <f t="shared" si="17"/>
        <v>0</v>
      </c>
      <c r="D22" s="14">
        <f t="shared" si="17"/>
        <v>0</v>
      </c>
      <c r="E22" s="43">
        <v>1000</v>
      </c>
      <c r="F22" s="14">
        <f t="shared" ref="F22:F23" si="18">X22</f>
        <v>0</v>
      </c>
      <c r="G22" s="14">
        <f t="shared" ref="G22:G23" si="19">Y22</f>
        <v>0</v>
      </c>
      <c r="H22" s="14">
        <f t="shared" ref="H22:H23" si="20">Z22</f>
        <v>0</v>
      </c>
      <c r="I22" s="14">
        <f t="shared" ref="I22:I23" si="21">AA22</f>
        <v>0</v>
      </c>
      <c r="J22" s="14">
        <f t="shared" ref="J22:J23" si="22">AB22</f>
        <v>0</v>
      </c>
      <c r="K22" s="14">
        <f t="shared" ref="K22:K23" si="23">AC22</f>
        <v>0</v>
      </c>
      <c r="L22" s="14">
        <f t="shared" ref="L22:L23" si="24">AD22</f>
        <v>0</v>
      </c>
      <c r="M22" s="14">
        <f t="shared" ref="M22:M23" si="25">AE22</f>
        <v>0</v>
      </c>
      <c r="N22" s="15">
        <f t="shared" si="8"/>
        <v>1000</v>
      </c>
      <c r="O22" s="36">
        <v>0</v>
      </c>
      <c r="P22" s="41"/>
      <c r="Q22" s="41"/>
      <c r="R22" s="34"/>
      <c r="S22" s="42" t="s">
        <v>34</v>
      </c>
      <c r="T22" s="32"/>
      <c r="U22" s="33"/>
      <c r="V22" s="34"/>
      <c r="W22" s="33">
        <v>1000</v>
      </c>
      <c r="X22" s="33"/>
      <c r="Y22" s="33"/>
      <c r="Z22" s="33"/>
      <c r="AA22" s="33"/>
      <c r="AB22" s="33"/>
      <c r="AC22" s="33"/>
      <c r="AD22" s="33"/>
      <c r="AE22" s="33"/>
      <c r="AF22" s="17">
        <f t="shared" si="9"/>
        <v>1000</v>
      </c>
    </row>
    <row r="23" spans="1:33" ht="25.5" x14ac:dyDescent="0.2">
      <c r="A23" s="42" t="s">
        <v>35</v>
      </c>
      <c r="B23" s="14">
        <f t="shared" si="17"/>
        <v>0</v>
      </c>
      <c r="C23" s="14">
        <f t="shared" si="17"/>
        <v>0</v>
      </c>
      <c r="D23" s="14">
        <f t="shared" si="17"/>
        <v>0</v>
      </c>
      <c r="E23" s="44">
        <v>8000</v>
      </c>
      <c r="F23" s="14">
        <f t="shared" si="18"/>
        <v>0</v>
      </c>
      <c r="G23" s="14">
        <f t="shared" si="19"/>
        <v>0</v>
      </c>
      <c r="H23" s="14">
        <f t="shared" si="20"/>
        <v>0</v>
      </c>
      <c r="I23" s="14">
        <f t="shared" si="21"/>
        <v>0</v>
      </c>
      <c r="J23" s="14">
        <f t="shared" si="22"/>
        <v>0</v>
      </c>
      <c r="K23" s="14">
        <f t="shared" si="23"/>
        <v>0</v>
      </c>
      <c r="L23" s="14">
        <f t="shared" si="24"/>
        <v>0</v>
      </c>
      <c r="M23" s="14">
        <f t="shared" si="25"/>
        <v>0</v>
      </c>
      <c r="N23" s="15">
        <f t="shared" si="8"/>
        <v>8000</v>
      </c>
      <c r="O23" s="36">
        <v>0</v>
      </c>
      <c r="P23" s="41"/>
      <c r="Q23" s="41"/>
      <c r="R23" s="34"/>
      <c r="S23" s="42" t="s">
        <v>35</v>
      </c>
      <c r="T23" s="32"/>
      <c r="U23" s="33"/>
      <c r="V23" s="33"/>
      <c r="W23" s="33">
        <v>8000</v>
      </c>
      <c r="X23" s="33"/>
      <c r="Y23" s="33"/>
      <c r="Z23" s="33"/>
      <c r="AA23" s="33"/>
      <c r="AB23" s="33"/>
      <c r="AC23" s="33"/>
      <c r="AD23" s="33"/>
      <c r="AE23" s="33"/>
      <c r="AF23" s="17">
        <f t="shared" si="9"/>
        <v>8000</v>
      </c>
    </row>
    <row r="24" spans="1:33" x14ac:dyDescent="0.2">
      <c r="A24" s="34" t="str">
        <f>S24</f>
        <v>Locality Grant towards new benches</v>
      </c>
      <c r="B24" s="14">
        <f t="shared" si="17"/>
        <v>0</v>
      </c>
      <c r="C24" s="14">
        <f t="shared" si="17"/>
        <v>0</v>
      </c>
      <c r="D24" s="14">
        <f t="shared" si="17"/>
        <v>0</v>
      </c>
      <c r="E24" s="14">
        <f t="shared" si="17"/>
        <v>0</v>
      </c>
      <c r="F24" s="14">
        <f t="shared" si="17"/>
        <v>0</v>
      </c>
      <c r="G24" s="14">
        <f t="shared" si="17"/>
        <v>0</v>
      </c>
      <c r="H24" s="14">
        <f t="shared" si="17"/>
        <v>1250</v>
      </c>
      <c r="I24" s="14">
        <f t="shared" si="17"/>
        <v>0</v>
      </c>
      <c r="J24" s="14">
        <f t="shared" ref="J24:M25" si="26">AB24</f>
        <v>0</v>
      </c>
      <c r="K24" s="14">
        <f t="shared" si="26"/>
        <v>0</v>
      </c>
      <c r="L24" s="14">
        <f t="shared" si="26"/>
        <v>0</v>
      </c>
      <c r="M24" s="14">
        <f t="shared" si="26"/>
        <v>0</v>
      </c>
      <c r="N24" s="23">
        <f>SUM(B24:M24)</f>
        <v>1250</v>
      </c>
      <c r="O24" s="37">
        <v>0</v>
      </c>
      <c r="P24" s="12"/>
      <c r="Q24" s="12"/>
      <c r="S24" s="38" t="s">
        <v>36</v>
      </c>
      <c r="T24" s="39"/>
      <c r="U24" s="40"/>
      <c r="V24" s="40"/>
      <c r="W24" s="40"/>
      <c r="X24" s="40"/>
      <c r="Y24" s="40"/>
      <c r="Z24" s="40">
        <v>1250</v>
      </c>
      <c r="AA24" s="40"/>
      <c r="AB24" s="40"/>
      <c r="AC24" s="40"/>
      <c r="AD24" s="40"/>
      <c r="AE24" s="40"/>
      <c r="AF24" s="17">
        <f t="shared" si="9"/>
        <v>1250</v>
      </c>
    </row>
    <row r="25" spans="1:33" x14ac:dyDescent="0.2">
      <c r="A25" s="34" t="str">
        <f>S25</f>
        <v xml:space="preserve">CIF Grant towards Ted Marriage zip wire </v>
      </c>
      <c r="B25" s="14">
        <f t="shared" si="17"/>
        <v>0</v>
      </c>
      <c r="C25" s="14">
        <f t="shared" ref="C25:H25" si="27">U25</f>
        <v>0</v>
      </c>
      <c r="D25" s="14">
        <f t="shared" si="27"/>
        <v>0</v>
      </c>
      <c r="E25" s="14">
        <f t="shared" si="27"/>
        <v>0</v>
      </c>
      <c r="F25" s="14">
        <f t="shared" si="27"/>
        <v>0</v>
      </c>
      <c r="G25" s="14">
        <f t="shared" si="27"/>
        <v>0</v>
      </c>
      <c r="H25" s="14">
        <f t="shared" si="27"/>
        <v>0</v>
      </c>
      <c r="I25" s="14">
        <f t="shared" si="17"/>
        <v>0</v>
      </c>
      <c r="J25" s="14">
        <f t="shared" si="26"/>
        <v>3000</v>
      </c>
      <c r="K25" s="14">
        <f t="shared" si="26"/>
        <v>0</v>
      </c>
      <c r="L25" s="14">
        <f t="shared" si="26"/>
        <v>0</v>
      </c>
      <c r="M25" s="14">
        <f t="shared" si="26"/>
        <v>0</v>
      </c>
      <c r="N25" s="15">
        <f>SUM(B25:M25)</f>
        <v>3000</v>
      </c>
      <c r="O25" s="36">
        <v>0</v>
      </c>
      <c r="P25" s="12"/>
      <c r="Q25" s="12"/>
      <c r="S25" s="34" t="s">
        <v>37</v>
      </c>
      <c r="T25" s="32"/>
      <c r="U25" s="33"/>
      <c r="V25" s="33"/>
      <c r="W25" s="33"/>
      <c r="X25" s="33"/>
      <c r="Y25" s="33"/>
      <c r="Z25" s="33"/>
      <c r="AA25" s="33"/>
      <c r="AB25" s="33">
        <v>3000</v>
      </c>
      <c r="AC25" s="33"/>
      <c r="AD25" s="33"/>
      <c r="AE25" s="33"/>
      <c r="AF25" s="17">
        <f t="shared" si="9"/>
        <v>3000</v>
      </c>
    </row>
    <row r="26" spans="1:33" ht="13.5" thickBot="1" x14ac:dyDescent="0.25">
      <c r="A26" s="22" t="s">
        <v>25</v>
      </c>
      <c r="B26" s="23">
        <f t="shared" ref="B26:O26" si="28">SUM(B12:B25)</f>
        <v>44444</v>
      </c>
      <c r="C26" s="23">
        <f t="shared" si="28"/>
        <v>390</v>
      </c>
      <c r="D26" s="23">
        <f t="shared" si="28"/>
        <v>515.43000000000006</v>
      </c>
      <c r="E26" s="23">
        <f t="shared" si="28"/>
        <v>10800</v>
      </c>
      <c r="F26" s="23">
        <f t="shared" si="28"/>
        <v>1541.34</v>
      </c>
      <c r="G26" s="23">
        <f t="shared" si="28"/>
        <v>1930.72</v>
      </c>
      <c r="H26" s="23">
        <f t="shared" si="28"/>
        <v>44475</v>
      </c>
      <c r="I26" s="23">
        <f t="shared" si="28"/>
        <v>1970</v>
      </c>
      <c r="J26" s="23">
        <f t="shared" si="28"/>
        <v>3002.16</v>
      </c>
      <c r="K26" s="23">
        <f t="shared" si="28"/>
        <v>3241.34</v>
      </c>
      <c r="L26" s="23">
        <f t="shared" si="28"/>
        <v>0</v>
      </c>
      <c r="M26" s="23">
        <f t="shared" si="28"/>
        <v>0</v>
      </c>
      <c r="N26" s="23">
        <f t="shared" si="28"/>
        <v>112309.98999999999</v>
      </c>
      <c r="O26" s="23">
        <f t="shared" si="28"/>
        <v>110647</v>
      </c>
      <c r="P26" s="12"/>
      <c r="Q26" s="12"/>
      <c r="S26" s="24" t="s">
        <v>25</v>
      </c>
      <c r="T26" s="25">
        <f t="shared" ref="T26:AF26" si="29">SUM(T12:T25)</f>
        <v>44444</v>
      </c>
      <c r="U26" s="25">
        <f t="shared" si="29"/>
        <v>390</v>
      </c>
      <c r="V26" s="25">
        <f t="shared" si="29"/>
        <v>515.43000000000006</v>
      </c>
      <c r="W26" s="25">
        <f t="shared" si="29"/>
        <v>10800</v>
      </c>
      <c r="X26" s="25">
        <f t="shared" si="29"/>
        <v>1541.34</v>
      </c>
      <c r="Y26" s="25">
        <f t="shared" si="29"/>
        <v>1930.72</v>
      </c>
      <c r="Z26" s="25">
        <f t="shared" si="29"/>
        <v>44475</v>
      </c>
      <c r="AA26" s="25">
        <f t="shared" si="29"/>
        <v>1970</v>
      </c>
      <c r="AB26" s="25">
        <f t="shared" si="29"/>
        <v>3002.16</v>
      </c>
      <c r="AC26" s="25">
        <f t="shared" si="29"/>
        <v>3241.34</v>
      </c>
      <c r="AD26" s="25">
        <f t="shared" si="29"/>
        <v>0</v>
      </c>
      <c r="AE26" s="25">
        <f t="shared" si="29"/>
        <v>0</v>
      </c>
      <c r="AF26" s="25">
        <f t="shared" si="29"/>
        <v>112309.98999999999</v>
      </c>
      <c r="AG26" s="26">
        <f>SUM(AF12:AF25)</f>
        <v>112309.98999999999</v>
      </c>
    </row>
    <row r="28" spans="1:33" x14ac:dyDescent="0.2">
      <c r="A28" s="3"/>
      <c r="S28" s="2"/>
    </row>
    <row r="29" spans="1:33" x14ac:dyDescent="0.2">
      <c r="A29" s="3"/>
      <c r="S29" s="1"/>
      <c r="AE29" s="26"/>
    </row>
    <row r="30" spans="1:33" x14ac:dyDescent="0.2">
      <c r="A30" s="3"/>
      <c r="N30" s="6"/>
      <c r="S30" s="1"/>
    </row>
  </sheetData>
  <sheetProtection selectLockedCells="1" selectUnlockedCells="1"/>
  <mergeCells count="6">
    <mergeCell ref="A1:N1"/>
    <mergeCell ref="S1:AF1"/>
    <mergeCell ref="A2:N2"/>
    <mergeCell ref="S2:AF2"/>
    <mergeCell ref="A3:N3"/>
    <mergeCell ref="S3:AF3"/>
  </mergeCells>
  <pageMargins left="0.6" right="0.56999999999999995" top="0.52" bottom="0.51" header="0.51181102362204722" footer="0.51181102362204722"/>
  <pageSetup paperSize="9" firstPageNumber="0" orientation="landscape" horizontalDpi="300" verticalDpi="300" r:id="rId1"/>
  <headerFooter alignWithMargins="0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Report 20-21</vt:lpstr>
      <vt:lpstr>'Income Report 20-21'!Print_Area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Rosemarie</dc:creator>
  <cp:lastModifiedBy>Rosemary</cp:lastModifiedBy>
  <cp:lastPrinted>2021-03-01T12:01:30Z</cp:lastPrinted>
  <dcterms:created xsi:type="dcterms:W3CDTF">2015-05-14T04:08:42Z</dcterms:created>
  <dcterms:modified xsi:type="dcterms:W3CDTF">2021-03-01T19:34:36Z</dcterms:modified>
</cp:coreProperties>
</file>